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1840" windowHeight="13740"/>
  </bookViews>
  <sheets>
    <sheet name="EVH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F41" i="1"/>
  <c r="E41" i="1"/>
  <c r="D41" i="1"/>
  <c r="C41" i="1"/>
  <c r="G39" i="1"/>
  <c r="G38" i="1"/>
  <c r="G37" i="1"/>
  <c r="G36" i="1"/>
  <c r="G35" i="1"/>
  <c r="F34" i="1"/>
  <c r="E34" i="1"/>
  <c r="D34" i="1"/>
  <c r="C34" i="1"/>
  <c r="G32" i="1"/>
  <c r="G31" i="1"/>
  <c r="C29" i="1"/>
  <c r="F29" i="1"/>
  <c r="E29" i="1"/>
  <c r="D29" i="1"/>
  <c r="G25" i="1"/>
  <c r="C24" i="1"/>
  <c r="C23" i="1" s="1"/>
  <c r="F23" i="1"/>
  <c r="E23" i="1"/>
  <c r="D23" i="1"/>
  <c r="G21" i="1"/>
  <c r="G20" i="1"/>
  <c r="G19" i="1"/>
  <c r="G18" i="1"/>
  <c r="D16" i="1"/>
  <c r="G17" i="1"/>
  <c r="F16" i="1"/>
  <c r="E16" i="1"/>
  <c r="C16" i="1"/>
  <c r="G14" i="1"/>
  <c r="G13" i="1"/>
  <c r="G12" i="1"/>
  <c r="C11" i="1"/>
  <c r="F11" i="1"/>
  <c r="F27" i="1" s="1"/>
  <c r="E11" i="1"/>
  <c r="E27" i="1" s="1"/>
  <c r="D11" i="1"/>
  <c r="G41" i="1" l="1"/>
  <c r="E45" i="1"/>
  <c r="G34" i="1"/>
  <c r="G23" i="1"/>
  <c r="C27" i="1"/>
  <c r="G11" i="1"/>
  <c r="F45" i="1"/>
  <c r="D27" i="1"/>
  <c r="D45" i="1" s="1"/>
  <c r="G16" i="1"/>
  <c r="G29" i="1"/>
  <c r="G30" i="1"/>
  <c r="G24" i="1"/>
  <c r="G27" i="1" l="1"/>
  <c r="C45" i="1"/>
  <c r="G45" i="1" s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<sst xmlns="http://schemas.openxmlformats.org/spreadsheetml/2006/main" count="38" uniqueCount="28">
  <si>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</si>
  <si>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ESTADO  DE  VARIACION  EN  LA  HACIENDA  PUBLICA  CONSOLIDADO  ENTES  PARAESTATALES</t>
  </si>
  <si>
    <t>DEL  1o.  ENERO  AL 31 DE DICIEMBRE DEL AÑO 2020 Y 2019</t>
  </si>
  <si>
    <t>(pesos)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</si>
  <si>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</si>
  <si>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</si>
  <si>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</si>
  <si>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</si>
  <si>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ACTUALIZACION DE LA HACIENDA PUBLICA/PATRIMONIO</t>
  </si>
  <si>
    <t>TOTAL</t>
  </si>
  <si>
    <t>HACIENDA PUBLICA/PATRIMONIO CONTRIBUIDO NETO 2019</t>
  </si>
  <si>
    <t xml:space="preserve">   APORTACIONES</t>
  </si>
  <si>
    <t xml:space="preserve">   DONACIONES DE CAPITAL</t>
  </si>
  <si>
    <t xml:space="preserve">   ACTUALIZACIONES  DE LA HACIENDA PUBLICA/PATRIMONIO</t>
  </si>
  <si>
    <t>HACIENDA PUBLICA/PATRIMONIO GENERADO NETO 2019</t>
  </si>
  <si>
    <t xml:space="preserve">   RESULTADO DEL EJERCICIO (AHORRO/DESAHORRO)</t>
  </si>
  <si>
    <t xml:space="preserve">   RESULTADO DE EJERCICIOS ANTERIORES</t>
  </si>
  <si>
    <t xml:space="preserve">   REVALUOS</t>
  </si>
  <si>
    <t xml:space="preserve">   RESERVAS</t>
  </si>
  <si>
    <t xml:space="preserve">   RECTIFICACIONES DE RESULTADOS DE EJERCICIOS ANTERIORES</t>
  </si>
  <si>
    <t>EXCESO O INSUFICIENCIA EN LA ACTUALIZACION DE LA HACIENDA PUBLICA/PATRIMONIO NETO 2019</t>
  </si>
  <si>
    <t xml:space="preserve">   RESULTADO POR POSICION MONETARIA</t>
  </si>
  <si>
    <t xml:space="preserve">   RESULTADO POR TENENCIA DE ACTIVOS NO MONETARIOS</t>
  </si>
  <si>
    <t xml:space="preserve"> HACIENDA PUBLICA/PATRIMONIO NETO FINAL 2019</t>
  </si>
  <si>
    <t>CAMBIO EN LA HACIENDA PUBLICA/PATRIMONIO CONTRIBUIDO NETO 2020</t>
  </si>
  <si>
    <t>VARIACIONES DE LA HACIENDA PUBLICA/PATRIMONIO NETO DEL EJERCICIO</t>
  </si>
  <si>
    <t>EXCESO O INSUFICIENCIA EN LA ACTUALIZACION DE LA HACIENDA PUBLICA/PATRIMONIO NETO 2020</t>
  </si>
  <si>
    <t>HACIENDA PUBLICA/PATRIMONIO NETO FINAL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</si>
</sst>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#,##0_);\(#,##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48">
    <xf numFmtId="37" fontId="0" fillId="0" borderId="0" xfId="0"/>
    <xf numFmtId="37" fontId="0" fillId="0" borderId="0" xfId="0" applyAlignment="1">
      <alignment horizontal="right"/>
    </xf>
    <xf numFmtId="37" fontId="4" fillId="2" borderId="0" xfId="0" applyFont="1" applyFill="1" applyAlignment="1">
      <alignment horizontal="centerContinuous"/>
    </xf>
    <xf numFmtId="37" fontId="4" fillId="2" borderId="0" xfId="0" applyFont="1" applyFill="1" applyAlignment="1">
      <alignment horizontal="right"/>
    </xf>
    <xf numFmtId="37" fontId="5" fillId="2" borderId="0" xfId="0" applyFont="1" applyFill="1" applyAlignment="1">
      <alignment horizontal="right"/>
    </xf>
    <xf numFmtId="37" fontId="5" fillId="2" borderId="0" xfId="0" applyFont="1" applyFill="1" applyAlignment="1">
      <alignment horizontal="center"/>
    </xf>
    <xf numFmtId="37" fontId="5" fillId="3" borderId="1" xfId="0" applyFont="1" applyFill="1" applyBorder="1" applyAlignment="1">
      <alignment horizontal="center" vertical="center"/>
    </xf>
    <xf numFmtId="37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37" fontId="5" fillId="2" borderId="4" xfId="0" applyFont="1" applyFill="1" applyBorder="1" applyAlignment="1">
      <alignment horizontal="center"/>
    </xf>
    <xf numFmtId="37" fontId="5" fillId="2" borderId="5" xfId="0" applyFont="1" applyFill="1" applyBorder="1" applyAlignment="1">
      <alignment horizontal="right"/>
    </xf>
    <xf numFmtId="37" fontId="5" fillId="2" borderId="6" xfId="0" applyFont="1" applyFill="1" applyBorder="1" applyAlignment="1">
      <alignment horizontal="right"/>
    </xf>
    <xf numFmtId="37" fontId="0" fillId="2" borderId="0" xfId="0" applyFill="1"/>
    <xf numFmtId="37" fontId="4" fillId="4" borderId="7" xfId="0" applyFont="1" applyFill="1" applyBorder="1" applyAlignment="1">
      <alignment horizontal="left" wrapText="1" indent="2"/>
    </xf>
    <xf numFmtId="37" fontId="4" fillId="4" borderId="8" xfId="0" applyFont="1" applyFill="1" applyBorder="1" applyAlignment="1">
      <alignment horizontal="right"/>
    </xf>
    <xf numFmtId="37" fontId="4" fillId="4" borderId="9" xfId="0" applyFont="1" applyFill="1" applyBorder="1" applyAlignment="1">
      <alignment horizontal="right"/>
    </xf>
    <xf numFmtId="37" fontId="4" fillId="4" borderId="10" xfId="0" applyFont="1" applyFill="1" applyBorder="1" applyAlignment="1">
      <alignment horizontal="left" wrapText="1" indent="2"/>
    </xf>
    <xf numFmtId="37" fontId="4" fillId="4" borderId="5" xfId="0" applyFont="1" applyFill="1" applyBorder="1" applyAlignment="1">
      <alignment horizontal="right"/>
    </xf>
    <xf numFmtId="37" fontId="4" fillId="4" borderId="11" xfId="0" applyFont="1" applyFill="1" applyBorder="1" applyAlignment="1">
      <alignment horizontal="right"/>
    </xf>
    <xf numFmtId="37" fontId="5" fillId="4" borderId="10" xfId="0" applyFont="1" applyFill="1" applyBorder="1" applyAlignment="1">
      <alignment horizontal="left" wrapText="1" indent="2"/>
    </xf>
    <xf numFmtId="166" fontId="5" fillId="4" borderId="12" xfId="1" applyNumberFormat="1" applyFont="1" applyFill="1" applyBorder="1" applyAlignment="1" applyProtection="1"/>
    <xf numFmtId="37" fontId="5" fillId="4" borderId="5" xfId="0" applyFont="1" applyFill="1" applyBorder="1" applyAlignment="1">
      <alignment horizontal="right"/>
    </xf>
    <xf numFmtId="166" fontId="5" fillId="4" borderId="11" xfId="1" applyNumberFormat="1" applyFont="1" applyFill="1" applyBorder="1" applyAlignment="1" applyProtection="1"/>
    <xf numFmtId="37" fontId="5" fillId="4" borderId="12" xfId="0" applyFont="1" applyFill="1" applyBorder="1" applyAlignment="1">
      <alignment horizontal="right"/>
    </xf>
    <xf numFmtId="37" fontId="5" fillId="4" borderId="5" xfId="0" applyFont="1" applyFill="1" applyBorder="1" applyAlignment="1">
      <alignment horizontal="right" wrapText="1"/>
    </xf>
    <xf numFmtId="37" fontId="5" fillId="4" borderId="11" xfId="0" applyFont="1" applyFill="1" applyBorder="1" applyAlignment="1">
      <alignment horizontal="right"/>
    </xf>
    <xf numFmtId="37" fontId="4" fillId="4" borderId="13" xfId="0" applyFont="1" applyFill="1" applyBorder="1" applyAlignment="1">
      <alignment horizontal="left" wrapText="1" indent="2"/>
    </xf>
    <xf numFmtId="167" fontId="4" fillId="4" borderId="12" xfId="1" applyNumberFormat="1" applyFont="1" applyFill="1" applyBorder="1" applyAlignment="1" applyProtection="1"/>
    <xf numFmtId="167" fontId="4" fillId="4" borderId="11" xfId="1" applyNumberFormat="1" applyFont="1" applyFill="1" applyBorder="1" applyAlignment="1" applyProtection="1"/>
    <xf numFmtId="37" fontId="5" fillId="4" borderId="13" xfId="0" applyFont="1" applyFill="1" applyBorder="1" applyAlignment="1">
      <alignment horizontal="left" wrapText="1" indent="2"/>
    </xf>
    <xf numFmtId="167" fontId="5" fillId="4" borderId="12" xfId="1" applyNumberFormat="1" applyFont="1" applyFill="1" applyBorder="1" applyAlignment="1" applyProtection="1"/>
    <xf numFmtId="167" fontId="5" fillId="4" borderId="11" xfId="1" applyNumberFormat="1" applyFont="1" applyFill="1" applyBorder="1" applyAlignment="1" applyProtection="1"/>
    <xf numFmtId="37" fontId="4" fillId="4" borderId="14" xfId="0" applyFont="1" applyFill="1" applyBorder="1" applyAlignment="1">
      <alignment horizontal="left" wrapText="1" indent="2"/>
    </xf>
    <xf numFmtId="37" fontId="4" fillId="4" borderId="15" xfId="0" applyFont="1" applyFill="1" applyBorder="1" applyAlignment="1">
      <alignment horizontal="right" wrapText="1"/>
    </xf>
    <xf numFmtId="167" fontId="4" fillId="4" borderId="16" xfId="1" applyNumberFormat="1" applyFont="1" applyFill="1" applyBorder="1" applyAlignment="1" applyProtection="1"/>
    <xf numFmtId="37" fontId="4" fillId="4" borderId="17" xfId="0" applyFont="1" applyFill="1" applyBorder="1" applyAlignment="1">
      <alignment horizontal="right"/>
    </xf>
    <xf numFmtId="37" fontId="4" fillId="0" borderId="0" xfId="0" applyFont="1"/>
    <xf numFmtId="37" fontId="3" fillId="0" borderId="0" xfId="0" applyFont="1"/>
    <xf numFmtId="37" fontId="4" fillId="4" borderId="5" xfId="0" applyFont="1" applyFill="1" applyBorder="1" applyAlignment="1">
      <alignment horizontal="right" wrapText="1"/>
    </xf>
    <xf numFmtId="37" fontId="5" fillId="4" borderId="18" xfId="0" applyFont="1" applyFill="1" applyBorder="1"/>
    <xf numFmtId="37" fontId="5" fillId="4" borderId="19" xfId="0" applyFont="1" applyFill="1" applyBorder="1" applyAlignment="1">
      <alignment horizontal="right"/>
    </xf>
    <xf numFmtId="37" fontId="6" fillId="4" borderId="20" xfId="0" applyFont="1" applyFill="1" applyBorder="1" applyAlignment="1">
      <alignment horizontal="right"/>
    </xf>
    <xf numFmtId="37" fontId="5" fillId="0" borderId="0" xfId="0" applyFont="1"/>
    <xf numFmtId="37" fontId="6" fillId="0" borderId="0" xfId="0" applyFont="1" applyAlignment="1">
      <alignment horizontal="right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SOLIDACION%20PARAESTATAL%202018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SIT FIN"/>
      <sheetName val="EDO ACT"/>
      <sheetName val="EDO VAR HAC PUB"/>
      <sheetName val="EDO CAMB SIT"/>
      <sheetName val="EDO FLU EFEC"/>
      <sheetName val="NEF CUADROS"/>
      <sheetName val="UBICACION"/>
      <sheetName val="ECPH V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C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tabSelected="1" workbookViewId="0"/>
  </sheetViews>
  <sheetFormatPr baseColWidth="10" defaultColWidth="11.42578125" defaultRowHeight="12.75" x14ac:dyDescent="0.2"/>
  <cols>
    <col min="1" max="1" width="0.85546875" customWidth="1"/>
    <col min="2" max="2" width="51.28515625" customWidth="1"/>
    <col min="3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85546875" customWidth="1"/>
    <col min="9" max="9" width="13.7109375" bestFit="1" customWidth="1"/>
    <col min="257" max="257" width="0.85546875" customWidth="1"/>
    <col min="258" max="258" width="51.28515625" customWidth="1"/>
    <col min="259" max="260" width="17" customWidth="1"/>
    <col min="261" max="261" width="16.7109375" customWidth="1"/>
    <col min="262" max="262" width="16.42578125" customWidth="1"/>
    <col min="263" max="263" width="14.42578125" customWidth="1"/>
    <col min="264" max="264" width="0.85546875" customWidth="1"/>
    <col min="265" max="265" width="13.7109375" bestFit="1" customWidth="1"/>
    <col min="513" max="513" width="0.85546875" customWidth="1"/>
    <col min="514" max="514" width="51.28515625" customWidth="1"/>
    <col min="515" max="516" width="17" customWidth="1"/>
    <col min="517" max="517" width="16.7109375" customWidth="1"/>
    <col min="518" max="518" width="16.42578125" customWidth="1"/>
    <col min="519" max="519" width="14.42578125" customWidth="1"/>
    <col min="520" max="520" width="0.85546875" customWidth="1"/>
    <col min="521" max="521" width="13.7109375" bestFit="1" customWidth="1"/>
    <col min="769" max="769" width="0.85546875" customWidth="1"/>
    <col min="770" max="770" width="51.28515625" customWidth="1"/>
    <col min="771" max="772" width="17" customWidth="1"/>
    <col min="773" max="773" width="16.7109375" customWidth="1"/>
    <col min="774" max="774" width="16.42578125" customWidth="1"/>
    <col min="775" max="775" width="14.42578125" customWidth="1"/>
    <col min="776" max="776" width="0.85546875" customWidth="1"/>
    <col min="777" max="777" width="13.7109375" bestFit="1" customWidth="1"/>
    <col min="1025" max="1025" width="0.85546875" customWidth="1"/>
    <col min="1026" max="1026" width="51.28515625" customWidth="1"/>
    <col min="1027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85546875" customWidth="1"/>
    <col min="1033" max="1033" width="13.7109375" bestFit="1" customWidth="1"/>
    <col min="1281" max="1281" width="0.85546875" customWidth="1"/>
    <col min="1282" max="1282" width="51.28515625" customWidth="1"/>
    <col min="1283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85546875" customWidth="1"/>
    <col min="1289" max="1289" width="13.7109375" bestFit="1" customWidth="1"/>
    <col min="1537" max="1537" width="0.85546875" customWidth="1"/>
    <col min="1538" max="1538" width="51.28515625" customWidth="1"/>
    <col min="1539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85546875" customWidth="1"/>
    <col min="1545" max="1545" width="13.7109375" bestFit="1" customWidth="1"/>
    <col min="1793" max="1793" width="0.85546875" customWidth="1"/>
    <col min="1794" max="1794" width="51.28515625" customWidth="1"/>
    <col min="1795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85546875" customWidth="1"/>
    <col min="1801" max="1801" width="13.7109375" bestFit="1" customWidth="1"/>
    <col min="2049" max="2049" width="0.85546875" customWidth="1"/>
    <col min="2050" max="2050" width="51.28515625" customWidth="1"/>
    <col min="2051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85546875" customWidth="1"/>
    <col min="2057" max="2057" width="13.7109375" bestFit="1" customWidth="1"/>
    <col min="2305" max="2305" width="0.85546875" customWidth="1"/>
    <col min="2306" max="2306" width="51.28515625" customWidth="1"/>
    <col min="2307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85546875" customWidth="1"/>
    <col min="2313" max="2313" width="13.7109375" bestFit="1" customWidth="1"/>
    <col min="2561" max="2561" width="0.85546875" customWidth="1"/>
    <col min="2562" max="2562" width="51.28515625" customWidth="1"/>
    <col min="2563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85546875" customWidth="1"/>
    <col min="2569" max="2569" width="13.7109375" bestFit="1" customWidth="1"/>
    <col min="2817" max="2817" width="0.85546875" customWidth="1"/>
    <col min="2818" max="2818" width="51.28515625" customWidth="1"/>
    <col min="2819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85546875" customWidth="1"/>
    <col min="2825" max="2825" width="13.7109375" bestFit="1" customWidth="1"/>
    <col min="3073" max="3073" width="0.85546875" customWidth="1"/>
    <col min="3074" max="3074" width="51.28515625" customWidth="1"/>
    <col min="3075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85546875" customWidth="1"/>
    <col min="3081" max="3081" width="13.7109375" bestFit="1" customWidth="1"/>
    <col min="3329" max="3329" width="0.85546875" customWidth="1"/>
    <col min="3330" max="3330" width="51.28515625" customWidth="1"/>
    <col min="3331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85546875" customWidth="1"/>
    <col min="3337" max="3337" width="13.7109375" bestFit="1" customWidth="1"/>
    <col min="3585" max="3585" width="0.85546875" customWidth="1"/>
    <col min="3586" max="3586" width="51.28515625" customWidth="1"/>
    <col min="3587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85546875" customWidth="1"/>
    <col min="3593" max="3593" width="13.7109375" bestFit="1" customWidth="1"/>
    <col min="3841" max="3841" width="0.85546875" customWidth="1"/>
    <col min="3842" max="3842" width="51.28515625" customWidth="1"/>
    <col min="3843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85546875" customWidth="1"/>
    <col min="3849" max="3849" width="13.7109375" bestFit="1" customWidth="1"/>
    <col min="4097" max="4097" width="0.85546875" customWidth="1"/>
    <col min="4098" max="4098" width="51.28515625" customWidth="1"/>
    <col min="4099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85546875" customWidth="1"/>
    <col min="4105" max="4105" width="13.7109375" bestFit="1" customWidth="1"/>
    <col min="4353" max="4353" width="0.85546875" customWidth="1"/>
    <col min="4354" max="4354" width="51.28515625" customWidth="1"/>
    <col min="4355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85546875" customWidth="1"/>
    <col min="4361" max="4361" width="13.7109375" bestFit="1" customWidth="1"/>
    <col min="4609" max="4609" width="0.85546875" customWidth="1"/>
    <col min="4610" max="4610" width="51.28515625" customWidth="1"/>
    <col min="4611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85546875" customWidth="1"/>
    <col min="4617" max="4617" width="13.7109375" bestFit="1" customWidth="1"/>
    <col min="4865" max="4865" width="0.85546875" customWidth="1"/>
    <col min="4866" max="4866" width="51.28515625" customWidth="1"/>
    <col min="4867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85546875" customWidth="1"/>
    <col min="4873" max="4873" width="13.7109375" bestFit="1" customWidth="1"/>
    <col min="5121" max="5121" width="0.85546875" customWidth="1"/>
    <col min="5122" max="5122" width="51.28515625" customWidth="1"/>
    <col min="5123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85546875" customWidth="1"/>
    <col min="5129" max="5129" width="13.7109375" bestFit="1" customWidth="1"/>
    <col min="5377" max="5377" width="0.85546875" customWidth="1"/>
    <col min="5378" max="5378" width="51.28515625" customWidth="1"/>
    <col min="5379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85546875" customWidth="1"/>
    <col min="5385" max="5385" width="13.7109375" bestFit="1" customWidth="1"/>
    <col min="5633" max="5633" width="0.85546875" customWidth="1"/>
    <col min="5634" max="5634" width="51.28515625" customWidth="1"/>
    <col min="5635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85546875" customWidth="1"/>
    <col min="5641" max="5641" width="13.7109375" bestFit="1" customWidth="1"/>
    <col min="5889" max="5889" width="0.85546875" customWidth="1"/>
    <col min="5890" max="5890" width="51.28515625" customWidth="1"/>
    <col min="5891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85546875" customWidth="1"/>
    <col min="5897" max="5897" width="13.7109375" bestFit="1" customWidth="1"/>
    <col min="6145" max="6145" width="0.85546875" customWidth="1"/>
    <col min="6146" max="6146" width="51.28515625" customWidth="1"/>
    <col min="6147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85546875" customWidth="1"/>
    <col min="6153" max="6153" width="13.7109375" bestFit="1" customWidth="1"/>
    <col min="6401" max="6401" width="0.85546875" customWidth="1"/>
    <col min="6402" max="6402" width="51.28515625" customWidth="1"/>
    <col min="6403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85546875" customWidth="1"/>
    <col min="6409" max="6409" width="13.7109375" bestFit="1" customWidth="1"/>
    <col min="6657" max="6657" width="0.85546875" customWidth="1"/>
    <col min="6658" max="6658" width="51.28515625" customWidth="1"/>
    <col min="6659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85546875" customWidth="1"/>
    <col min="6665" max="6665" width="13.7109375" bestFit="1" customWidth="1"/>
    <col min="6913" max="6913" width="0.85546875" customWidth="1"/>
    <col min="6914" max="6914" width="51.28515625" customWidth="1"/>
    <col min="6915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85546875" customWidth="1"/>
    <col min="6921" max="6921" width="13.7109375" bestFit="1" customWidth="1"/>
    <col min="7169" max="7169" width="0.85546875" customWidth="1"/>
    <col min="7170" max="7170" width="51.28515625" customWidth="1"/>
    <col min="7171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85546875" customWidth="1"/>
    <col min="7177" max="7177" width="13.7109375" bestFit="1" customWidth="1"/>
    <col min="7425" max="7425" width="0.85546875" customWidth="1"/>
    <col min="7426" max="7426" width="51.28515625" customWidth="1"/>
    <col min="7427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85546875" customWidth="1"/>
    <col min="7433" max="7433" width="13.7109375" bestFit="1" customWidth="1"/>
    <col min="7681" max="7681" width="0.85546875" customWidth="1"/>
    <col min="7682" max="7682" width="51.28515625" customWidth="1"/>
    <col min="7683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85546875" customWidth="1"/>
    <col min="7689" max="7689" width="13.7109375" bestFit="1" customWidth="1"/>
    <col min="7937" max="7937" width="0.85546875" customWidth="1"/>
    <col min="7938" max="7938" width="51.28515625" customWidth="1"/>
    <col min="7939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85546875" customWidth="1"/>
    <col min="7945" max="7945" width="13.7109375" bestFit="1" customWidth="1"/>
    <col min="8193" max="8193" width="0.85546875" customWidth="1"/>
    <col min="8194" max="8194" width="51.28515625" customWidth="1"/>
    <col min="8195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85546875" customWidth="1"/>
    <col min="8201" max="8201" width="13.7109375" bestFit="1" customWidth="1"/>
    <col min="8449" max="8449" width="0.85546875" customWidth="1"/>
    <col min="8450" max="8450" width="51.28515625" customWidth="1"/>
    <col min="8451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85546875" customWidth="1"/>
    <col min="8457" max="8457" width="13.7109375" bestFit="1" customWidth="1"/>
    <col min="8705" max="8705" width="0.85546875" customWidth="1"/>
    <col min="8706" max="8706" width="51.28515625" customWidth="1"/>
    <col min="8707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85546875" customWidth="1"/>
    <col min="8713" max="8713" width="13.7109375" bestFit="1" customWidth="1"/>
    <col min="8961" max="8961" width="0.85546875" customWidth="1"/>
    <col min="8962" max="8962" width="51.28515625" customWidth="1"/>
    <col min="8963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85546875" customWidth="1"/>
    <col min="8969" max="8969" width="13.7109375" bestFit="1" customWidth="1"/>
    <col min="9217" max="9217" width="0.85546875" customWidth="1"/>
    <col min="9218" max="9218" width="51.28515625" customWidth="1"/>
    <col min="9219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85546875" customWidth="1"/>
    <col min="9225" max="9225" width="13.7109375" bestFit="1" customWidth="1"/>
    <col min="9473" max="9473" width="0.85546875" customWidth="1"/>
    <col min="9474" max="9474" width="51.28515625" customWidth="1"/>
    <col min="9475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85546875" customWidth="1"/>
    <col min="9481" max="9481" width="13.7109375" bestFit="1" customWidth="1"/>
    <col min="9729" max="9729" width="0.85546875" customWidth="1"/>
    <col min="9730" max="9730" width="51.28515625" customWidth="1"/>
    <col min="9731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85546875" customWidth="1"/>
    <col min="9737" max="9737" width="13.7109375" bestFit="1" customWidth="1"/>
    <col min="9985" max="9985" width="0.85546875" customWidth="1"/>
    <col min="9986" max="9986" width="51.28515625" customWidth="1"/>
    <col min="9987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85546875" customWidth="1"/>
    <col min="9993" max="9993" width="13.7109375" bestFit="1" customWidth="1"/>
    <col min="10241" max="10241" width="0.85546875" customWidth="1"/>
    <col min="10242" max="10242" width="51.28515625" customWidth="1"/>
    <col min="10243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85546875" customWidth="1"/>
    <col min="10249" max="10249" width="13.7109375" bestFit="1" customWidth="1"/>
    <col min="10497" max="10497" width="0.85546875" customWidth="1"/>
    <col min="10498" max="10498" width="51.28515625" customWidth="1"/>
    <col min="10499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85546875" customWidth="1"/>
    <col min="10505" max="10505" width="13.7109375" bestFit="1" customWidth="1"/>
    <col min="10753" max="10753" width="0.85546875" customWidth="1"/>
    <col min="10754" max="10754" width="51.28515625" customWidth="1"/>
    <col min="10755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85546875" customWidth="1"/>
    <col min="10761" max="10761" width="13.7109375" bestFit="1" customWidth="1"/>
    <col min="11009" max="11009" width="0.85546875" customWidth="1"/>
    <col min="11010" max="11010" width="51.28515625" customWidth="1"/>
    <col min="11011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85546875" customWidth="1"/>
    <col min="11017" max="11017" width="13.7109375" bestFit="1" customWidth="1"/>
    <col min="11265" max="11265" width="0.85546875" customWidth="1"/>
    <col min="11266" max="11266" width="51.28515625" customWidth="1"/>
    <col min="11267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85546875" customWidth="1"/>
    <col min="11273" max="11273" width="13.7109375" bestFit="1" customWidth="1"/>
    <col min="11521" max="11521" width="0.85546875" customWidth="1"/>
    <col min="11522" max="11522" width="51.28515625" customWidth="1"/>
    <col min="11523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85546875" customWidth="1"/>
    <col min="11529" max="11529" width="13.7109375" bestFit="1" customWidth="1"/>
    <col min="11777" max="11777" width="0.85546875" customWidth="1"/>
    <col min="11778" max="11778" width="51.28515625" customWidth="1"/>
    <col min="11779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85546875" customWidth="1"/>
    <col min="11785" max="11785" width="13.7109375" bestFit="1" customWidth="1"/>
    <col min="12033" max="12033" width="0.85546875" customWidth="1"/>
    <col min="12034" max="12034" width="51.28515625" customWidth="1"/>
    <col min="12035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85546875" customWidth="1"/>
    <col min="12041" max="12041" width="13.7109375" bestFit="1" customWidth="1"/>
    <col min="12289" max="12289" width="0.85546875" customWidth="1"/>
    <col min="12290" max="12290" width="51.28515625" customWidth="1"/>
    <col min="12291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85546875" customWidth="1"/>
    <col min="12297" max="12297" width="13.7109375" bestFit="1" customWidth="1"/>
    <col min="12545" max="12545" width="0.85546875" customWidth="1"/>
    <col min="12546" max="12546" width="51.28515625" customWidth="1"/>
    <col min="12547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85546875" customWidth="1"/>
    <col min="12553" max="12553" width="13.7109375" bestFit="1" customWidth="1"/>
    <col min="12801" max="12801" width="0.85546875" customWidth="1"/>
    <col min="12802" max="12802" width="51.28515625" customWidth="1"/>
    <col min="12803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85546875" customWidth="1"/>
    <col min="12809" max="12809" width="13.7109375" bestFit="1" customWidth="1"/>
    <col min="13057" max="13057" width="0.85546875" customWidth="1"/>
    <col min="13058" max="13058" width="51.28515625" customWidth="1"/>
    <col min="13059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85546875" customWidth="1"/>
    <col min="13065" max="13065" width="13.7109375" bestFit="1" customWidth="1"/>
    <col min="13313" max="13313" width="0.85546875" customWidth="1"/>
    <col min="13314" max="13314" width="51.28515625" customWidth="1"/>
    <col min="13315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85546875" customWidth="1"/>
    <col min="13321" max="13321" width="13.7109375" bestFit="1" customWidth="1"/>
    <col min="13569" max="13569" width="0.85546875" customWidth="1"/>
    <col min="13570" max="13570" width="51.28515625" customWidth="1"/>
    <col min="13571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85546875" customWidth="1"/>
    <col min="13577" max="13577" width="13.7109375" bestFit="1" customWidth="1"/>
    <col min="13825" max="13825" width="0.85546875" customWidth="1"/>
    <col min="13826" max="13826" width="51.28515625" customWidth="1"/>
    <col min="13827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85546875" customWidth="1"/>
    <col min="13833" max="13833" width="13.7109375" bestFit="1" customWidth="1"/>
    <col min="14081" max="14081" width="0.85546875" customWidth="1"/>
    <col min="14082" max="14082" width="51.28515625" customWidth="1"/>
    <col min="14083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85546875" customWidth="1"/>
    <col min="14089" max="14089" width="13.7109375" bestFit="1" customWidth="1"/>
    <col min="14337" max="14337" width="0.85546875" customWidth="1"/>
    <col min="14338" max="14338" width="51.28515625" customWidth="1"/>
    <col min="14339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85546875" customWidth="1"/>
    <col min="14345" max="14345" width="13.7109375" bestFit="1" customWidth="1"/>
    <col min="14593" max="14593" width="0.85546875" customWidth="1"/>
    <col min="14594" max="14594" width="51.28515625" customWidth="1"/>
    <col min="14595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85546875" customWidth="1"/>
    <col min="14601" max="14601" width="13.7109375" bestFit="1" customWidth="1"/>
    <col min="14849" max="14849" width="0.85546875" customWidth="1"/>
    <col min="14850" max="14850" width="51.28515625" customWidth="1"/>
    <col min="14851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85546875" customWidth="1"/>
    <col min="14857" max="14857" width="13.7109375" bestFit="1" customWidth="1"/>
    <col min="15105" max="15105" width="0.85546875" customWidth="1"/>
    <col min="15106" max="15106" width="51.28515625" customWidth="1"/>
    <col min="15107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85546875" customWidth="1"/>
    <col min="15113" max="15113" width="13.7109375" bestFit="1" customWidth="1"/>
    <col min="15361" max="15361" width="0.85546875" customWidth="1"/>
    <col min="15362" max="15362" width="51.28515625" customWidth="1"/>
    <col min="15363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85546875" customWidth="1"/>
    <col min="15369" max="15369" width="13.7109375" bestFit="1" customWidth="1"/>
    <col min="15617" max="15617" width="0.85546875" customWidth="1"/>
    <col min="15618" max="15618" width="51.28515625" customWidth="1"/>
    <col min="15619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85546875" customWidth="1"/>
    <col min="15625" max="15625" width="13.7109375" bestFit="1" customWidth="1"/>
    <col min="15873" max="15873" width="0.85546875" customWidth="1"/>
    <col min="15874" max="15874" width="51.28515625" customWidth="1"/>
    <col min="15875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85546875" customWidth="1"/>
    <col min="15881" max="15881" width="13.7109375" bestFit="1" customWidth="1"/>
    <col min="16129" max="16129" width="0.85546875" customWidth="1"/>
    <col min="16130" max="16130" width="51.28515625" customWidth="1"/>
    <col min="16131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85546875" customWidth="1"/>
    <col min="16137" max="16137" width="13.7109375" bestFit="1" customWidth="1"/>
  </cols>
  <sheetData>
    <row r="1" spans="2:7" ht="5.25" customHeight="1" x14ac:dyDescent="0.2"/>
    <row r="2" spans="2:7" ht="13.5" customHeight="1" x14ac:dyDescent="0.25">
      <c r="B2" s="45" t="s">
        <v>0</v>
      </c>
      <c r="C2" s="45"/>
      <c r="D2" s="45"/>
      <c r="E2" s="45"/>
      <c r="F2" s="45"/>
      <c r="G2" s="45"/>
    </row>
    <row r="3" spans="2:7" ht="15.75" customHeight="1" x14ac:dyDescent="0.2">
      <c r="B3" s="46" t="s">
        <v>1</v>
      </c>
      <c r="C3" s="46"/>
      <c r="D3" s="46"/>
      <c r="E3" s="46"/>
      <c r="F3" s="46"/>
      <c r="G3" s="46"/>
    </row>
    <row r="4" spans="2:7" ht="14.25" customHeight="1" x14ac:dyDescent="0.2">
      <c r="B4" s="46" t="s">
        <v>2</v>
      </c>
      <c r="C4" s="46"/>
      <c r="D4" s="46"/>
      <c r="E4" s="46"/>
      <c r="F4" s="46"/>
      <c r="G4" s="46"/>
    </row>
    <row r="5" spans="2:7" ht="2.25" customHeight="1" x14ac:dyDescent="0.2">
      <c r="B5" s="2"/>
      <c r="C5" s="3"/>
      <c r="D5" s="3"/>
      <c r="E5" s="4"/>
      <c r="F5" s="4"/>
      <c r="G5" s="4"/>
    </row>
    <row r="6" spans="2:7" ht="10.5" customHeight="1" x14ac:dyDescent="0.2">
      <c r="B6" s="47" t="s">
        <v>3</v>
      </c>
      <c r="C6" s="47"/>
      <c r="D6" s="47"/>
      <c r="E6" s="47"/>
      <c r="F6" s="47"/>
      <c r="G6" s="47"/>
    </row>
    <row r="7" spans="2:7" ht="6" customHeight="1" thickBot="1" x14ac:dyDescent="0.25">
      <c r="B7" s="5"/>
      <c r="C7" s="5"/>
      <c r="D7" s="5"/>
      <c r="E7" s="5"/>
      <c r="F7" s="5"/>
      <c r="G7" s="5"/>
    </row>
    <row r="8" spans="2:7" ht="81.75" customHeight="1" thickBot="1" x14ac:dyDescent="0.25">
      <c r="B8" s="6" t="s">
        <v>4</v>
      </c>
      <c r="C8" s="7" t="s">
        <v>5</v>
      </c>
      <c r="D8" s="7" t="s">
        <v>6</v>
      </c>
      <c r="E8" s="8" t="s">
        <v>7</v>
      </c>
      <c r="F8" s="8" t="s">
        <v>8</v>
      </c>
      <c r="G8" s="9" t="s">
        <v>9</v>
      </c>
    </row>
    <row r="9" spans="2:7" s="13" customFormat="1" ht="9" hidden="1" customHeight="1" x14ac:dyDescent="0.2">
      <c r="B9" s="10"/>
      <c r="C9" s="4"/>
      <c r="D9" s="4"/>
      <c r="E9" s="11"/>
      <c r="F9" s="4"/>
      <c r="G9" s="12"/>
    </row>
    <row r="10" spans="2:7" x14ac:dyDescent="0.2">
      <c r="B10" s="14"/>
      <c r="C10" s="15"/>
      <c r="D10" s="15"/>
      <c r="E10" s="15"/>
      <c r="F10" s="15"/>
      <c r="G10" s="16"/>
    </row>
    <row r="11" spans="2:7" x14ac:dyDescent="0.2">
      <c r="B11" s="17" t="s">
        <v>10</v>
      </c>
      <c r="C11" s="18">
        <f>SUM(C12:C14)</f>
        <v>5665435773</v>
      </c>
      <c r="D11" s="18">
        <f>SUM(D12:D14)</f>
        <v>0</v>
      </c>
      <c r="E11" s="18">
        <f>SUM(E12:E14)</f>
        <v>0</v>
      </c>
      <c r="F11" s="18">
        <f>SUM(F12:F14)</f>
        <v>0</v>
      </c>
      <c r="G11" s="19">
        <f>SUM(C11:F11)</f>
        <v>5665435773</v>
      </c>
    </row>
    <row r="12" spans="2:7" x14ac:dyDescent="0.2">
      <c r="B12" s="20" t="s">
        <v>11</v>
      </c>
      <c r="C12" s="21">
        <v>1758576435</v>
      </c>
      <c r="D12" s="22"/>
      <c r="E12" s="22"/>
      <c r="F12" s="22"/>
      <c r="G12" s="23">
        <f t="shared" ref="G12:G43" si="0">SUM(C12:F12)</f>
        <v>1758576435</v>
      </c>
    </row>
    <row r="13" spans="2:7" x14ac:dyDescent="0.2">
      <c r="B13" s="20" t="s">
        <v>12</v>
      </c>
      <c r="C13" s="21">
        <v>49606537</v>
      </c>
      <c r="D13" s="22"/>
      <c r="E13" s="22"/>
      <c r="F13" s="22"/>
      <c r="G13" s="23">
        <f t="shared" si="0"/>
        <v>49606537</v>
      </c>
    </row>
    <row r="14" spans="2:7" x14ac:dyDescent="0.2">
      <c r="B14" s="20" t="s">
        <v>13</v>
      </c>
      <c r="C14" s="21">
        <v>3857252801</v>
      </c>
      <c r="D14" s="22"/>
      <c r="E14" s="22"/>
      <c r="F14" s="22"/>
      <c r="G14" s="23">
        <f t="shared" si="0"/>
        <v>3857252801</v>
      </c>
    </row>
    <row r="15" spans="2:7" ht="6" customHeight="1" x14ac:dyDescent="0.2">
      <c r="B15" s="20"/>
      <c r="C15" s="22"/>
      <c r="D15" s="22"/>
      <c r="E15" s="22"/>
      <c r="F15" s="22"/>
      <c r="G15" s="19"/>
    </row>
    <row r="16" spans="2:7" x14ac:dyDescent="0.2">
      <c r="B16" s="17" t="s">
        <v>14</v>
      </c>
      <c r="C16" s="18">
        <f>SUM(C17:C21)</f>
        <v>0</v>
      </c>
      <c r="D16" s="18">
        <f>SUM(D17:D21)</f>
        <v>6140234091</v>
      </c>
      <c r="E16" s="18">
        <f>SUM(E17:E21)</f>
        <v>334934226</v>
      </c>
      <c r="F16" s="18">
        <f>SUM(F17:F21)</f>
        <v>0</v>
      </c>
      <c r="G16" s="19">
        <f t="shared" si="0"/>
        <v>6475168317</v>
      </c>
    </row>
    <row r="17" spans="2:8" x14ac:dyDescent="0.2">
      <c r="B17" s="20" t="s">
        <v>15</v>
      </c>
      <c r="C17" s="22"/>
      <c r="D17" s="22"/>
      <c r="E17" s="21">
        <v>334934226</v>
      </c>
      <c r="F17" s="24"/>
      <c r="G17" s="23">
        <f t="shared" si="0"/>
        <v>334934226</v>
      </c>
    </row>
    <row r="18" spans="2:8" x14ac:dyDescent="0.2">
      <c r="B18" s="20" t="s">
        <v>16</v>
      </c>
      <c r="C18" s="22"/>
      <c r="D18" s="21">
        <v>4050153832</v>
      </c>
      <c r="E18" s="22"/>
      <c r="F18" s="22"/>
      <c r="G18" s="23">
        <f t="shared" si="0"/>
        <v>4050153832</v>
      </c>
    </row>
    <row r="19" spans="2:8" x14ac:dyDescent="0.2">
      <c r="B19" s="20" t="s">
        <v>17</v>
      </c>
      <c r="C19" s="25"/>
      <c r="D19" s="21">
        <v>578415465</v>
      </c>
      <c r="E19" s="22"/>
      <c r="F19" s="22"/>
      <c r="G19" s="23">
        <f t="shared" si="0"/>
        <v>578415465</v>
      </c>
    </row>
    <row r="20" spans="2:8" x14ac:dyDescent="0.2">
      <c r="B20" s="20" t="s">
        <v>18</v>
      </c>
      <c r="C20" s="25"/>
      <c r="D20" s="21">
        <v>59685982</v>
      </c>
      <c r="E20" s="22"/>
      <c r="F20" s="22"/>
      <c r="G20" s="23">
        <f t="shared" si="0"/>
        <v>59685982</v>
      </c>
    </row>
    <row r="21" spans="2:8" ht="11.25" customHeight="1" x14ac:dyDescent="0.2">
      <c r="B21" s="20" t="s">
        <v>19</v>
      </c>
      <c r="C21" s="25"/>
      <c r="D21" s="21">
        <v>1451978812</v>
      </c>
      <c r="E21" s="22"/>
      <c r="F21" s="22"/>
      <c r="G21" s="23">
        <f t="shared" si="0"/>
        <v>1451978812</v>
      </c>
    </row>
    <row r="22" spans="2:8" ht="6" customHeight="1" x14ac:dyDescent="0.2">
      <c r="B22" s="20"/>
      <c r="C22" s="22"/>
      <c r="D22" s="22"/>
      <c r="E22" s="22"/>
      <c r="F22" s="22"/>
      <c r="G22" s="26"/>
    </row>
    <row r="23" spans="2:8" ht="23.25" customHeight="1" x14ac:dyDescent="0.2">
      <c r="B23" s="27" t="s">
        <v>20</v>
      </c>
      <c r="C23" s="18">
        <f>SUM(C24:C25)</f>
        <v>0</v>
      </c>
      <c r="D23" s="18">
        <f>SUM(D24:D25)</f>
        <v>0</v>
      </c>
      <c r="E23" s="18">
        <f>SUM(E24:E25)</f>
        <v>0</v>
      </c>
      <c r="F23" s="28">
        <f>SUM(F24:F25)</f>
        <v>-7545708</v>
      </c>
      <c r="G23" s="29">
        <f t="shared" si="0"/>
        <v>-7545708</v>
      </c>
    </row>
    <row r="24" spans="2:8" ht="11.25" customHeight="1" x14ac:dyDescent="0.2">
      <c r="B24" s="30" t="s">
        <v>21</v>
      </c>
      <c r="C24" s="22">
        <f>+'[1]ECPH VINC'!C23</f>
        <v>0</v>
      </c>
      <c r="D24" s="22"/>
      <c r="E24" s="22"/>
      <c r="F24" s="31">
        <v>-7545708</v>
      </c>
      <c r="G24" s="32">
        <f t="shared" si="0"/>
        <v>-7545708</v>
      </c>
    </row>
    <row r="25" spans="2:8" ht="11.25" customHeight="1" x14ac:dyDescent="0.2">
      <c r="B25" s="30" t="s">
        <v>22</v>
      </c>
      <c r="C25" s="22"/>
      <c r="D25" s="22"/>
      <c r="E25" s="22"/>
      <c r="F25" s="22"/>
      <c r="G25" s="26">
        <f t="shared" si="0"/>
        <v>0</v>
      </c>
    </row>
    <row r="26" spans="2:8" ht="6.75" customHeight="1" x14ac:dyDescent="0.2">
      <c r="B26" s="20"/>
      <c r="C26" s="22"/>
      <c r="D26" s="22"/>
      <c r="E26" s="22"/>
      <c r="F26" s="22"/>
      <c r="G26" s="26"/>
    </row>
    <row r="27" spans="2:8" s="38" customFormat="1" x14ac:dyDescent="0.2">
      <c r="B27" s="33" t="s">
        <v>23</v>
      </c>
      <c r="C27" s="34">
        <f>C11+C16+C23</f>
        <v>5665435773</v>
      </c>
      <c r="D27" s="34">
        <f>D11+D16+D23</f>
        <v>6140234091</v>
      </c>
      <c r="E27" s="34">
        <f>E11+E16+E23</f>
        <v>334934226</v>
      </c>
      <c r="F27" s="35">
        <f>F11+F16+F23</f>
        <v>-7545708</v>
      </c>
      <c r="G27" s="36">
        <f>SUM(C27:F27)</f>
        <v>12133058382</v>
      </c>
      <c r="H27" s="37"/>
    </row>
    <row r="28" spans="2:8" s="38" customFormat="1" x14ac:dyDescent="0.2">
      <c r="B28" s="17"/>
      <c r="C28" s="39"/>
      <c r="D28" s="39"/>
      <c r="E28" s="39"/>
      <c r="F28" s="39"/>
      <c r="G28" s="19"/>
      <c r="H28" s="37"/>
    </row>
    <row r="29" spans="2:8" s="38" customFormat="1" ht="22.5" x14ac:dyDescent="0.2">
      <c r="B29" s="17" t="s">
        <v>24</v>
      </c>
      <c r="C29" s="28">
        <f>SUM(C30:C32)</f>
        <v>64089192</v>
      </c>
      <c r="D29" s="18">
        <f>SUM(D30:D32)</f>
        <v>0</v>
      </c>
      <c r="E29" s="18">
        <f>SUM(E30:E32)</f>
        <v>0</v>
      </c>
      <c r="F29" s="18">
        <f>SUM(F30:F32)</f>
        <v>0</v>
      </c>
      <c r="G29" s="29">
        <f t="shared" si="0"/>
        <v>64089192</v>
      </c>
      <c r="H29" s="37"/>
    </row>
    <row r="30" spans="2:8" x14ac:dyDescent="0.2">
      <c r="B30" s="20" t="s">
        <v>11</v>
      </c>
      <c r="C30" s="31">
        <v>56782000</v>
      </c>
      <c r="D30" s="22"/>
      <c r="E30" s="22"/>
      <c r="F30" s="22"/>
      <c r="G30" s="32">
        <f t="shared" si="0"/>
        <v>56782000</v>
      </c>
    </row>
    <row r="31" spans="2:8" x14ac:dyDescent="0.2">
      <c r="B31" s="20" t="s">
        <v>12</v>
      </c>
      <c r="C31" s="21">
        <v>4252609</v>
      </c>
      <c r="D31" s="22"/>
      <c r="E31" s="22"/>
      <c r="F31" s="22"/>
      <c r="G31" s="23">
        <f t="shared" si="0"/>
        <v>4252609</v>
      </c>
    </row>
    <row r="32" spans="2:8" x14ac:dyDescent="0.2">
      <c r="B32" s="20" t="s">
        <v>13</v>
      </c>
      <c r="C32" s="21">
        <v>3054583</v>
      </c>
      <c r="D32" s="22"/>
      <c r="E32" s="22"/>
      <c r="F32" s="22"/>
      <c r="G32" s="23">
        <f t="shared" si="0"/>
        <v>3054583</v>
      </c>
    </row>
    <row r="33" spans="2:8" ht="6" customHeight="1" x14ac:dyDescent="0.2">
      <c r="B33" s="20"/>
      <c r="C33" s="22"/>
      <c r="D33" s="22"/>
      <c r="E33" s="22"/>
      <c r="F33" s="22"/>
      <c r="G33" s="26"/>
    </row>
    <row r="34" spans="2:8" ht="22.5" x14ac:dyDescent="0.2">
      <c r="B34" s="17" t="s">
        <v>25</v>
      </c>
      <c r="C34" s="18">
        <f>SUM(C35:C39)</f>
        <v>0</v>
      </c>
      <c r="D34" s="28">
        <f>SUM(D35:D39)</f>
        <v>210178338</v>
      </c>
      <c r="E34" s="28">
        <f>SUM(E35:E39)</f>
        <v>-23368578</v>
      </c>
      <c r="F34" s="18">
        <f>SUM(F35:F39)</f>
        <v>0</v>
      </c>
      <c r="G34" s="29">
        <f t="shared" si="0"/>
        <v>186809760</v>
      </c>
    </row>
    <row r="35" spans="2:8" x14ac:dyDescent="0.2">
      <c r="B35" s="20" t="s">
        <v>15</v>
      </c>
      <c r="C35" s="22"/>
      <c r="D35" s="22"/>
      <c r="E35" s="31">
        <v>334135938</v>
      </c>
      <c r="F35" s="22"/>
      <c r="G35" s="32">
        <f t="shared" si="0"/>
        <v>334135938</v>
      </c>
    </row>
    <row r="36" spans="2:8" x14ac:dyDescent="0.2">
      <c r="B36" s="20" t="s">
        <v>16</v>
      </c>
      <c r="C36" s="22"/>
      <c r="D36" s="31">
        <v>210178338</v>
      </c>
      <c r="E36" s="31">
        <v>-334934226</v>
      </c>
      <c r="F36" s="22"/>
      <c r="G36" s="32">
        <f t="shared" si="0"/>
        <v>-124755888</v>
      </c>
    </row>
    <row r="37" spans="2:8" x14ac:dyDescent="0.2">
      <c r="B37" s="20" t="s">
        <v>17</v>
      </c>
      <c r="C37" s="22"/>
      <c r="D37" s="22"/>
      <c r="E37" s="21">
        <v>0</v>
      </c>
      <c r="F37" s="22"/>
      <c r="G37" s="23">
        <f t="shared" si="0"/>
        <v>0</v>
      </c>
    </row>
    <row r="38" spans="2:8" x14ac:dyDescent="0.2">
      <c r="B38" s="20" t="s">
        <v>18</v>
      </c>
      <c r="C38" s="22"/>
      <c r="D38" s="22"/>
      <c r="E38" s="31">
        <v>-2512645</v>
      </c>
      <c r="F38" s="22"/>
      <c r="G38" s="32">
        <f t="shared" si="0"/>
        <v>-2512645</v>
      </c>
    </row>
    <row r="39" spans="2:8" ht="22.5" x14ac:dyDescent="0.2">
      <c r="B39" s="20" t="s">
        <v>19</v>
      </c>
      <c r="C39" s="22"/>
      <c r="D39" s="22"/>
      <c r="E39" s="31">
        <v>-20057645</v>
      </c>
      <c r="F39" s="22"/>
      <c r="G39" s="32">
        <f t="shared" si="0"/>
        <v>-20057645</v>
      </c>
    </row>
    <row r="40" spans="2:8" ht="6" customHeight="1" x14ac:dyDescent="0.2">
      <c r="B40" s="20"/>
      <c r="C40" s="22"/>
      <c r="D40" s="22"/>
      <c r="E40" s="22"/>
      <c r="F40" s="22"/>
      <c r="G40" s="26"/>
    </row>
    <row r="41" spans="2:8" ht="22.5" x14ac:dyDescent="0.2">
      <c r="B41" s="27" t="s">
        <v>26</v>
      </c>
      <c r="C41" s="18">
        <f>SUM(C42:C43)</f>
        <v>0</v>
      </c>
      <c r="D41" s="18">
        <f>SUM(D42:D43)</f>
        <v>0</v>
      </c>
      <c r="E41" s="18">
        <f>SUM(E42:E43)</f>
        <v>0</v>
      </c>
      <c r="F41" s="18">
        <f>SUM(F42:F43)</f>
        <v>0</v>
      </c>
      <c r="G41" s="19">
        <f t="shared" si="0"/>
        <v>0</v>
      </c>
    </row>
    <row r="42" spans="2:8" x14ac:dyDescent="0.2">
      <c r="B42" s="30" t="s">
        <v>21</v>
      </c>
      <c r="C42" s="22"/>
      <c r="D42" s="22"/>
      <c r="E42" s="22"/>
      <c r="F42" s="21">
        <v>0</v>
      </c>
      <c r="G42" s="23">
        <f t="shared" si="0"/>
        <v>0</v>
      </c>
    </row>
    <row r="43" spans="2:8" x14ac:dyDescent="0.2">
      <c r="B43" s="30" t="s">
        <v>22</v>
      </c>
      <c r="C43" s="22"/>
      <c r="D43" s="22"/>
      <c r="E43" s="22"/>
      <c r="F43" s="21">
        <v>0</v>
      </c>
      <c r="G43" s="23">
        <f t="shared" si="0"/>
        <v>0</v>
      </c>
    </row>
    <row r="44" spans="2:8" ht="6" customHeight="1" x14ac:dyDescent="0.2">
      <c r="B44" s="20"/>
      <c r="C44" s="22"/>
      <c r="D44" s="22"/>
      <c r="E44" s="22"/>
      <c r="F44" s="22"/>
      <c r="G44" s="26"/>
    </row>
    <row r="45" spans="2:8" s="38" customFormat="1" x14ac:dyDescent="0.2">
      <c r="B45" s="17" t="s">
        <v>27</v>
      </c>
      <c r="C45" s="18">
        <f>C29+C27+C34+C41</f>
        <v>5729524965</v>
      </c>
      <c r="D45" s="18">
        <f>D29+D27+D34+D41</f>
        <v>6350412429</v>
      </c>
      <c r="E45" s="18">
        <f>E29+E27+E34+E41</f>
        <v>311565648</v>
      </c>
      <c r="F45" s="28">
        <f>F29+F27+F34+F41</f>
        <v>-7545708</v>
      </c>
      <c r="G45" s="19">
        <f>SUM(C45:F45)</f>
        <v>12383957334</v>
      </c>
      <c r="H45" s="37"/>
    </row>
    <row r="46" spans="2:8" ht="7.5" customHeight="1" thickBot="1" x14ac:dyDescent="0.25">
      <c r="B46" s="40"/>
      <c r="C46" s="41"/>
      <c r="D46" s="41"/>
      <c r="E46" s="41"/>
      <c r="F46" s="41"/>
      <c r="G46" s="42"/>
      <c r="H46" s="43"/>
    </row>
    <row r="47" spans="2:8" ht="5.25" customHeight="1" x14ac:dyDescent="0.2">
      <c r="G47" s="44"/>
      <c r="H47" s="43"/>
    </row>
  </sheetData>
  <mergeCells count="4">
    <mergeCell ref="B2:G2"/>
    <mergeCell ref="B3:G3"/>
    <mergeCell ref="B4:G4"/>
    <mergeCell ref="B6:G6"/>
  </mergeCells>
  <printOptions horizontalCentered="1"/>
  <pageMargins left="0" right="0" top="0.27559055118110237" bottom="0.19685039370078741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LuluGil</cp:lastModifiedBy>
  <cp:lastPrinted>2021-04-30T23:17:51Z</cp:lastPrinted>
  <dcterms:created xsi:type="dcterms:W3CDTF">2021-04-30T18:21:14Z</dcterms:created>
  <dcterms:modified xsi:type="dcterms:W3CDTF">2021-04-30T23:18:02Z</dcterms:modified>
</cp:coreProperties>
</file>